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050" activeTab="2"/>
  </bookViews>
  <sheets>
    <sheet name="1-4" sheetId="7" r:id="rId1"/>
    <sheet name="5-9" sheetId="6" r:id="rId2"/>
    <sheet name="10-11" sheetId="4" r:id="rId3"/>
    <sheet name="5-9 ИО" sheetId="8" r:id="rId4"/>
    <sheet name="Анализ" sheetId="3" r:id="rId5"/>
  </sheets>
  <calcPr calcId="145621" refMode="R1C1"/>
</workbook>
</file>

<file path=xl/calcChain.xml><?xml version="1.0" encoding="utf-8"?>
<calcChain xmlns="http://schemas.openxmlformats.org/spreadsheetml/2006/main">
  <c r="R23" i="6" l="1"/>
  <c r="X27" i="6"/>
  <c r="W27" i="6"/>
  <c r="S15" i="7"/>
  <c r="T15" i="7" s="1"/>
  <c r="I6" i="3" l="1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C18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4" i="6"/>
  <c r="O20" i="7"/>
  <c r="E20" i="7"/>
  <c r="F20" i="7"/>
  <c r="G20" i="7"/>
  <c r="H20" i="7"/>
  <c r="I20" i="7"/>
  <c r="J20" i="7"/>
  <c r="K20" i="7"/>
  <c r="L20" i="7"/>
  <c r="M20" i="7"/>
  <c r="N20" i="7"/>
  <c r="D20" i="7"/>
  <c r="E9" i="3"/>
  <c r="O5" i="7"/>
  <c r="O6" i="7"/>
  <c r="O7" i="7"/>
  <c r="O8" i="7"/>
  <c r="O9" i="7"/>
  <c r="O10" i="7"/>
  <c r="O11" i="7"/>
  <c r="O12" i="7"/>
  <c r="O14" i="7"/>
  <c r="O15" i="7"/>
  <c r="O16" i="7"/>
  <c r="O17" i="7"/>
  <c r="O18" i="7"/>
  <c r="O19" i="7"/>
  <c r="O4" i="7"/>
  <c r="Q18" i="6" l="1"/>
  <c r="G15" i="3"/>
  <c r="G6" i="4" l="1"/>
  <c r="G7" i="4"/>
  <c r="G8" i="4"/>
  <c r="G9" i="4"/>
  <c r="G10" i="4"/>
  <c r="G5" i="4"/>
  <c r="F11" i="4"/>
  <c r="E11" i="4" l="1"/>
  <c r="G11" i="4" s="1"/>
  <c r="E15" i="3" l="1"/>
  <c r="D9" i="3"/>
  <c r="J6" i="3" s="1"/>
  <c r="I12" i="3" l="1"/>
</calcChain>
</file>

<file path=xl/sharedStrings.xml><?xml version="1.0" encoding="utf-8"?>
<sst xmlns="http://schemas.openxmlformats.org/spreadsheetml/2006/main" count="169" uniqueCount="122">
  <si>
    <t>Направления развития личности</t>
  </si>
  <si>
    <t>Наименование рабочей программы</t>
  </si>
  <si>
    <t>Количество часов в неделю</t>
  </si>
  <si>
    <t>1 "А"</t>
  </si>
  <si>
    <t>1 "Б"</t>
  </si>
  <si>
    <t>Всего</t>
  </si>
  <si>
    <t>Спортивно-оздоровительное</t>
  </si>
  <si>
    <t>Подвижные игры</t>
  </si>
  <si>
    <t>Духовно-нравственное</t>
  </si>
  <si>
    <t>Я - гражданин России</t>
  </si>
  <si>
    <t>Социальное</t>
  </si>
  <si>
    <t>Общекультурное</t>
  </si>
  <si>
    <t>Красота своими руками</t>
  </si>
  <si>
    <t>ИТОГО:</t>
  </si>
  <si>
    <t>2 "А"</t>
  </si>
  <si>
    <t>2 "Б"</t>
  </si>
  <si>
    <t>Здоровейка</t>
  </si>
  <si>
    <t>Тропинки к самому себе</t>
  </si>
  <si>
    <t>3 "А"</t>
  </si>
  <si>
    <t>3 "Б"</t>
  </si>
  <si>
    <t>Общеинтеллектуальное</t>
  </si>
  <si>
    <t>4 "А"</t>
  </si>
  <si>
    <t>4 "Б"</t>
  </si>
  <si>
    <t>5 "А"</t>
  </si>
  <si>
    <t>5 "Б"</t>
  </si>
  <si>
    <t>6 "Б"</t>
  </si>
  <si>
    <t>6 "А"</t>
  </si>
  <si>
    <t>Творческая мастерская</t>
  </si>
  <si>
    <t>7 "А"</t>
  </si>
  <si>
    <t>7 "Б"</t>
  </si>
  <si>
    <t>8 "А"</t>
  </si>
  <si>
    <t>8 "Б"</t>
  </si>
  <si>
    <t>План внеурочной деятельности  начального общего образования в рамках реализации  Федерального государственного образовательного стандарта начального общего образования</t>
  </si>
  <si>
    <t>План внеурочной деятельности  основного общего образования в рамках реализации  Федерального государственного образовательного стандарта основного общего образования</t>
  </si>
  <si>
    <t>9 "А"</t>
  </si>
  <si>
    <t>9 "Б"</t>
  </si>
  <si>
    <t>Индивидуальное обучение на дому</t>
  </si>
  <si>
    <t>Основное общее образование</t>
  </si>
  <si>
    <t>1 "В"</t>
  </si>
  <si>
    <t>Навстречу ГТО</t>
  </si>
  <si>
    <t>Твоя профессиональная карьера</t>
  </si>
  <si>
    <t>Мы патриоты России</t>
  </si>
  <si>
    <t>Финансовая грамотность</t>
  </si>
  <si>
    <t>№</t>
  </si>
  <si>
    <t>Количество классов-комплектов</t>
  </si>
  <si>
    <t>Обучающихся в классах</t>
  </si>
  <si>
    <t>Обучающиеся на индивидуальном обучении</t>
  </si>
  <si>
    <t>обучающиеся</t>
  </si>
  <si>
    <t>классы</t>
  </si>
  <si>
    <t>1-4</t>
  </si>
  <si>
    <t>5-9</t>
  </si>
  <si>
    <t>10-11</t>
  </si>
  <si>
    <t>Аудиторные часы</t>
  </si>
  <si>
    <t>Индивидуальное обучение</t>
  </si>
  <si>
    <t>Всего часов</t>
  </si>
  <si>
    <t>АНАЛИЗ РАСПРЕДЕЛЕНИЯ ЧАСОВ ВНЕУРОЧНОЙ ДЕЯТЕЛЬНОСТИ</t>
  </si>
  <si>
    <t xml:space="preserve">Общее количество часов </t>
  </si>
  <si>
    <t>5 "В"</t>
  </si>
  <si>
    <t>2 "В"</t>
  </si>
  <si>
    <t>8 "В"</t>
  </si>
  <si>
    <t>Спортивные резервы</t>
  </si>
  <si>
    <t>Режим работы: НОО -  5-дневная учебная неделя, 2 смены; ООО, СОО - 6-дневная учебная неделя, 2 смены</t>
  </si>
  <si>
    <t>Юный чемпион</t>
  </si>
  <si>
    <t>Играя, растём здоровыми!</t>
  </si>
  <si>
    <t>Мы выбираем спорт</t>
  </si>
  <si>
    <t>Россия начинается с тебя</t>
  </si>
  <si>
    <t>Уроки нравственности</t>
  </si>
  <si>
    <t>Дорогою Добра</t>
  </si>
  <si>
    <t>Твой выбор</t>
  </si>
  <si>
    <t>Математика в профессиях</t>
  </si>
  <si>
    <t>Мы живём на Родине Героев</t>
  </si>
  <si>
    <t>Школа креативного мышления</t>
  </si>
  <si>
    <t>Информационная грамотность</t>
  </si>
  <si>
    <t>Математическая карусель</t>
  </si>
  <si>
    <t>3"В"</t>
  </si>
  <si>
    <t>6 "В"</t>
  </si>
  <si>
    <t>9 "В"</t>
  </si>
  <si>
    <t>Читательская грамотность</t>
  </si>
  <si>
    <t>Я - креативная личность</t>
  </si>
  <si>
    <t>Культура здоровья</t>
  </si>
  <si>
    <t>Мир спорта</t>
  </si>
  <si>
    <t>Деловой английский язык</t>
  </si>
  <si>
    <t>Функциональная грамотность</t>
  </si>
  <si>
    <t>Мы - патриоты России</t>
  </si>
  <si>
    <t>Ответственный выбор</t>
  </si>
  <si>
    <t>5 "А"                   Кимасов Матвей Тимофеевич</t>
  </si>
  <si>
    <t>8 "В"                   Устюжанина Лилия Евгеньевна</t>
  </si>
  <si>
    <t>О</t>
  </si>
  <si>
    <t>Сто дорог-одна моя</t>
  </si>
  <si>
    <t>Кожаный мяч</t>
  </si>
  <si>
    <t>Волшебное слово</t>
  </si>
  <si>
    <t>Белова</t>
  </si>
  <si>
    <t>Бугаева</t>
  </si>
  <si>
    <t>Притыкина</t>
  </si>
  <si>
    <t>Кетова</t>
  </si>
  <si>
    <t>сафина</t>
  </si>
  <si>
    <t>бурцев</t>
  </si>
  <si>
    <t>пахомова</t>
  </si>
  <si>
    <t>сухотина</t>
  </si>
  <si>
    <t>зубан</t>
  </si>
  <si>
    <t>енькова</t>
  </si>
  <si>
    <t>цым</t>
  </si>
  <si>
    <t>каз</t>
  </si>
  <si>
    <t>конева</t>
  </si>
  <si>
    <t>попович</t>
  </si>
  <si>
    <t>савченко</t>
  </si>
  <si>
    <t>сере</t>
  </si>
  <si>
    <t>ром</t>
  </si>
  <si>
    <t>никол</t>
  </si>
  <si>
    <t>шва</t>
  </si>
  <si>
    <t>добр</t>
  </si>
  <si>
    <t>жуйк</t>
  </si>
  <si>
    <t>сухотин</t>
  </si>
  <si>
    <t>таюшова</t>
  </si>
  <si>
    <t>чертова</t>
  </si>
  <si>
    <t>кильтау</t>
  </si>
  <si>
    <t>старшова</t>
  </si>
  <si>
    <t>романова</t>
  </si>
  <si>
    <t>шванский</t>
  </si>
  <si>
    <t>кабанова</t>
  </si>
  <si>
    <t>кривошта</t>
  </si>
  <si>
    <t>николаева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</si>
</sst>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62"/>
      <name val="Arial Cyr"/>
      <charset val="204"/>
    </font>
    <font>
      <b/>
      <i/>
      <sz val="11"/>
      <color indexed="62"/>
      <name val="Arial Cyr"/>
      <charset val="204"/>
    </font>
    <font>
      <b/>
      <sz val="11"/>
      <color indexed="62"/>
      <name val="Arial Cyr"/>
      <charset val="204"/>
    </font>
    <font>
      <i/>
      <sz val="11"/>
      <color indexed="62"/>
      <name val="Arial Cyr"/>
      <charset val="204"/>
    </font>
    <font>
      <b/>
      <i/>
      <sz val="12"/>
      <color indexed="62"/>
      <name val="Arial Cyr"/>
      <charset val="204"/>
    </font>
    <font>
      <sz val="9"/>
      <color indexed="62"/>
      <name val="Arial Cyr"/>
      <charset val="204"/>
    </font>
    <font>
      <sz val="9"/>
      <color theme="3" tint="-0.499984740745262"/>
      <name val="Times New Roman"/>
      <family val="1"/>
      <charset val="204"/>
    </font>
    <font>
      <b/>
      <sz val="12"/>
      <color indexed="62"/>
      <name val="Arial Cyr"/>
      <charset val="204"/>
    </font>
    <font>
      <b/>
      <sz val="10"/>
      <color indexed="62"/>
      <name val="Arial Cyr"/>
      <charset val="204"/>
    </font>
    <font>
      <sz val="10"/>
      <color indexed="6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4" xfId="1" applyFont="1" applyBorder="1" applyAlignment="1">
      <alignment horizontal="center" wrapText="1"/>
    </xf>
    <xf numFmtId="0" fontId="7" fillId="0" borderId="0" xfId="1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4" xfId="0" applyBorder="1"/>
    <xf numFmtId="0" fontId="2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7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 wrapText="1"/>
    </xf>
    <xf numFmtId="0" fontId="11" fillId="0" borderId="3" xfId="0" applyNumberFormat="1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right" wrapText="1"/>
    </xf>
    <xf numFmtId="1" fontId="10" fillId="0" borderId="4" xfId="0" applyNumberFormat="1" applyFont="1" applyBorder="1" applyAlignment="1">
      <alignment horizontal="center" wrapText="1"/>
    </xf>
    <xf numFmtId="0" fontId="11" fillId="0" borderId="9" xfId="0" applyNumberFormat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righ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0" fillId="0" borderId="1" xfId="0" applyBorder="1"/>
    <xf numFmtId="0" fontId="4" fillId="0" borderId="4" xfId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wrapText="1"/>
    </xf>
    <xf numFmtId="1" fontId="10" fillId="0" borderId="6" xfId="0" applyNumberFormat="1" applyFont="1" applyBorder="1" applyAlignment="1">
      <alignment horizontal="center" wrapText="1"/>
    </xf>
    <xf numFmtId="1" fontId="10" fillId="0" borderId="8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wrapText="1"/>
    </xf>
    <xf numFmtId="49" fontId="11" fillId="0" borderId="5" xfId="0" applyNumberFormat="1" applyFont="1" applyBorder="1" applyAlignment="1">
      <alignment horizontal="center" wrapText="1"/>
    </xf>
    <xf numFmtId="0" fontId="11" fillId="0" borderId="6" xfId="0" applyNumberFormat="1" applyFont="1" applyBorder="1" applyAlignment="1">
      <alignment horizontal="center" wrapText="1"/>
    </xf>
    <xf numFmtId="0" fontId="11" fillId="0" borderId="5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wrapText="1"/>
    </xf>
    <xf numFmtId="1" fontId="11" fillId="0" borderId="8" xfId="0" applyNumberFormat="1" applyFont="1" applyBorder="1" applyAlignment="1">
      <alignment horizontal="center" wrapText="1"/>
    </xf>
    <xf numFmtId="49" fontId="10" fillId="0" borderId="6" xfId="0" applyNumberFormat="1" applyFont="1" applyBorder="1" applyAlignment="1">
      <alignment horizontal="right" wrapText="1"/>
    </xf>
    <xf numFmtId="49" fontId="10" fillId="0" borderId="5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wrapText="1"/>
    </xf>
    <xf numFmtId="49" fontId="11" fillId="0" borderId="12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wrapText="1"/>
    </xf>
    <xf numFmtId="1" fontId="11" fillId="0" borderId="4" xfId="0" applyNumberFormat="1" applyFont="1" applyBorder="1" applyAlignment="1">
      <alignment horizont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wrapText="1"/>
    </xf>
    <xf numFmtId="1" fontId="12" fillId="0" borderId="5" xfId="0" applyNumberFormat="1" applyFont="1" applyBorder="1" applyAlignment="1">
      <alignment horizontal="center" wrapText="1"/>
    </xf>
    <xf numFmtId="0" fontId="2" fillId="5" borderId="5" xfId="1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ont="1" applyFill="1"/>
    <xf numFmtId="0" fontId="0" fillId="0" borderId="0" xfId="0" applyFont="1"/>
    <xf numFmtId="0" fontId="2" fillId="7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0" fillId="8" borderId="0" xfId="0" applyFont="1" applyFill="1"/>
    <xf numFmtId="0" fontId="2" fillId="8" borderId="4" xfId="1" applyFont="1" applyFill="1" applyBorder="1" applyAlignment="1">
      <alignment horizontal="center" vertical="center" wrapText="1"/>
    </xf>
    <xf numFmtId="0" fontId="2" fillId="9" borderId="3" xfId="1" applyFont="1" applyFill="1" applyBorder="1" applyAlignment="1">
      <alignment horizontal="center" vertical="center" wrapText="1"/>
    </xf>
    <xf numFmtId="0" fontId="0" fillId="9" borderId="0" xfId="0" applyFill="1"/>
    <xf numFmtId="0" fontId="2" fillId="9" borderId="4" xfId="1" applyFont="1" applyFill="1" applyBorder="1" applyAlignment="1">
      <alignment horizontal="center" vertical="center" wrapText="1"/>
    </xf>
    <xf numFmtId="0" fontId="0" fillId="10" borderId="0" xfId="0" applyFill="1"/>
    <xf numFmtId="0" fontId="0" fillId="3" borderId="4" xfId="0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11" borderId="4" xfId="1" applyFont="1" applyFill="1" applyBorder="1" applyAlignment="1">
      <alignment horizontal="center" vertical="center" wrapText="1"/>
    </xf>
    <xf numFmtId="0" fontId="2" fillId="13" borderId="4" xfId="1" applyFont="1" applyFill="1" applyBorder="1" applyAlignment="1">
      <alignment horizontal="center" vertical="center" wrapText="1"/>
    </xf>
    <xf numFmtId="0" fontId="2" fillId="14" borderId="4" xfId="1" applyFont="1" applyFill="1" applyBorder="1" applyAlignment="1">
      <alignment horizontal="center" vertical="center" wrapText="1"/>
    </xf>
    <xf numFmtId="0" fontId="0" fillId="15" borderId="0" xfId="0" applyFont="1" applyFill="1"/>
    <xf numFmtId="0" fontId="2" fillId="16" borderId="4" xfId="1" applyFont="1" applyFill="1" applyBorder="1" applyAlignment="1">
      <alignment horizontal="center"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4" fillId="16" borderId="0" xfId="1" applyFont="1" applyFill="1" applyBorder="1" applyAlignment="1">
      <alignment horizontal="center" wrapText="1"/>
    </xf>
    <xf numFmtId="0" fontId="0" fillId="17" borderId="0" xfId="0" applyFill="1"/>
    <xf numFmtId="0" fontId="0" fillId="18" borderId="0" xfId="0" applyFill="1"/>
    <xf numFmtId="0" fontId="2" fillId="18" borderId="5" xfId="1" applyFont="1" applyFill="1" applyBorder="1" applyAlignment="1">
      <alignment horizontal="center" vertical="center" wrapText="1"/>
    </xf>
    <xf numFmtId="0" fontId="2" fillId="18" borderId="4" xfId="1" applyFont="1" applyFill="1" applyBorder="1" applyAlignment="1">
      <alignment horizontal="center" vertical="center" wrapText="1"/>
    </xf>
    <xf numFmtId="0" fontId="0" fillId="19" borderId="0" xfId="0" applyFill="1"/>
    <xf numFmtId="0" fontId="2" fillId="19" borderId="5" xfId="1" applyFont="1" applyFill="1" applyBorder="1" applyAlignment="1">
      <alignment horizontal="center" vertical="center" wrapText="1"/>
    </xf>
    <xf numFmtId="0" fontId="0" fillId="20" borderId="0" xfId="0" applyFill="1"/>
    <xf numFmtId="0" fontId="0" fillId="7" borderId="0" xfId="0" applyFill="1"/>
    <xf numFmtId="0" fontId="2" fillId="7" borderId="4" xfId="1" applyFont="1" applyFill="1" applyBorder="1" applyAlignment="1">
      <alignment horizontal="center" vertical="center" wrapText="1"/>
    </xf>
    <xf numFmtId="0" fontId="0" fillId="13" borderId="0" xfId="0" applyFill="1"/>
    <xf numFmtId="0" fontId="0" fillId="21" borderId="0" xfId="0" applyFill="1"/>
    <xf numFmtId="0" fontId="2" fillId="21" borderId="5" xfId="1" applyFont="1" applyFill="1" applyBorder="1" applyAlignment="1">
      <alignment horizontal="center" vertical="center" wrapText="1"/>
    </xf>
    <xf numFmtId="0" fontId="2" fillId="21" borderId="4" xfId="1" applyFont="1" applyFill="1" applyBorder="1" applyAlignment="1">
      <alignment horizontal="center" vertical="center" wrapText="1"/>
    </xf>
    <xf numFmtId="0" fontId="2" fillId="20" borderId="5" xfId="1" applyFont="1" applyFill="1" applyBorder="1" applyAlignment="1">
      <alignment horizontal="center" vertical="center" wrapText="1"/>
    </xf>
    <xf numFmtId="0" fontId="2" fillId="20" borderId="4" xfId="1" applyFont="1" applyFill="1" applyBorder="1" applyAlignment="1">
      <alignment horizontal="center" vertical="center" wrapText="1"/>
    </xf>
    <xf numFmtId="0" fontId="0" fillId="22" borderId="0" xfId="0" applyFill="1"/>
    <xf numFmtId="0" fontId="0" fillId="6" borderId="0" xfId="0" applyFill="1"/>
    <xf numFmtId="0" fontId="2" fillId="6" borderId="4" xfId="1" applyFont="1" applyFill="1" applyBorder="1" applyAlignment="1">
      <alignment horizontal="center" vertical="center" wrapText="1"/>
    </xf>
    <xf numFmtId="0" fontId="0" fillId="23" borderId="0" xfId="0" applyFill="1"/>
    <xf numFmtId="0" fontId="2" fillId="13" borderId="5" xfId="1" applyFont="1" applyFill="1" applyBorder="1" applyAlignment="1">
      <alignment horizontal="center" vertical="center" wrapText="1"/>
    </xf>
    <xf numFmtId="0" fontId="0" fillId="12" borderId="0" xfId="0" applyFill="1"/>
    <xf numFmtId="0" fontId="0" fillId="15" borderId="0" xfId="0" applyFill="1"/>
    <xf numFmtId="0" fontId="13" fillId="15" borderId="4" xfId="0" applyFont="1" applyFill="1" applyBorder="1" applyAlignment="1">
      <alignment horizontal="center"/>
    </xf>
    <xf numFmtId="0" fontId="2" fillId="15" borderId="4" xfId="1" applyFont="1" applyFill="1" applyBorder="1" applyAlignment="1">
      <alignment horizontal="center" vertical="center" wrapText="1"/>
    </xf>
    <xf numFmtId="0" fontId="0" fillId="21" borderId="0" xfId="0" applyFont="1" applyFill="1"/>
    <xf numFmtId="0" fontId="0" fillId="21" borderId="4" xfId="0" applyFont="1" applyFill="1" applyBorder="1" applyAlignment="1">
      <alignment horizontal="center" vertical="center"/>
    </xf>
    <xf numFmtId="0" fontId="2" fillId="24" borderId="5" xfId="1" applyFont="1" applyFill="1" applyBorder="1" applyAlignment="1">
      <alignment horizontal="center" vertical="center" wrapText="1"/>
    </xf>
    <xf numFmtId="0" fontId="0" fillId="24" borderId="0" xfId="0" applyFont="1" applyFill="1"/>
    <xf numFmtId="0" fontId="2" fillId="23" borderId="5" xfId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2" fillId="22" borderId="5" xfId="1" applyFont="1" applyFill="1" applyBorder="1" applyAlignment="1">
      <alignment horizontal="center" vertical="center" wrapText="1"/>
    </xf>
    <xf numFmtId="0" fontId="2" fillId="12" borderId="5" xfId="1" applyFont="1" applyFill="1" applyBorder="1" applyAlignment="1">
      <alignment horizontal="center" vertical="center" wrapText="1"/>
    </xf>
    <xf numFmtId="0" fontId="2" fillId="17" borderId="5" xfId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0" fillId="25" borderId="0" xfId="0" applyFill="1"/>
    <xf numFmtId="0" fontId="2" fillId="25" borderId="5" xfId="1" applyFont="1" applyFill="1" applyBorder="1" applyAlignment="1">
      <alignment horizontal="center" vertical="center" wrapText="1"/>
    </xf>
    <xf numFmtId="0" fontId="0" fillId="26" borderId="0" xfId="0" applyFill="1"/>
    <xf numFmtId="0" fontId="2" fillId="26" borderId="3" xfId="1" applyFont="1" applyFill="1" applyBorder="1" applyAlignment="1">
      <alignment horizontal="center" wrapText="1"/>
    </xf>
    <xf numFmtId="0" fontId="2" fillId="26" borderId="2" xfId="1" applyFont="1" applyFill="1" applyBorder="1" applyAlignment="1">
      <alignment horizontal="center" wrapText="1"/>
    </xf>
    <xf numFmtId="0" fontId="0" fillId="27" borderId="0" xfId="0" applyFill="1"/>
    <xf numFmtId="0" fontId="2" fillId="27" borderId="5" xfId="1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/>
    </xf>
    <xf numFmtId="0" fontId="0" fillId="28" borderId="0" xfId="0" applyFill="1"/>
    <xf numFmtId="0" fontId="2" fillId="28" borderId="4" xfId="1" applyFont="1" applyFill="1" applyBorder="1" applyAlignment="1">
      <alignment horizontal="center" vertical="center" wrapText="1"/>
    </xf>
    <xf numFmtId="0" fontId="0" fillId="15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CC3399"/>
      <color rgb="FF00FFFF"/>
      <color rgb="FFFF00FF"/>
      <color rgb="FFFFCCFF"/>
      <color rgb="FFCCCC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="90" zoomScaleNormal="90" workbookViewId="0">
      <selection activeCell="R14" sqref="R14:S14"/>
    </sheetView>
  </sheetViews>
  <sheetFormatPr defaultRowHeight="15" x14ac:dyDescent="0.25"/>
  <cols>
    <col min="1" max="1" width="26.28515625" customWidth="1"/>
    <col min="2" max="2" width="25.140625" customWidth="1"/>
    <col min="3" max="3" width="3.28515625" customWidth="1"/>
    <col min="4" max="4" width="7.42578125" customWidth="1"/>
    <col min="5" max="5" width="7.140625" customWidth="1"/>
    <col min="6" max="6" width="6.28515625" customWidth="1"/>
    <col min="7" max="9" width="7.140625" customWidth="1"/>
    <col min="10" max="10" width="6.85546875" customWidth="1"/>
    <col min="11" max="12" width="6.7109375" customWidth="1"/>
    <col min="13" max="13" width="6.5703125" customWidth="1"/>
    <col min="14" max="14" width="6.7109375" customWidth="1"/>
    <col min="15" max="15" width="8.28515625" customWidth="1"/>
  </cols>
  <sheetData>
    <row r="1" spans="1:20" ht="36" customHeight="1" x14ac:dyDescent="0.25">
      <c r="A1" s="94" t="s">
        <v>32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20" ht="29.25" customHeight="1" x14ac:dyDescent="0.25">
      <c r="A2" s="87" t="s">
        <v>0</v>
      </c>
      <c r="B2" s="87" t="s">
        <v>1</v>
      </c>
      <c r="C2" s="87"/>
      <c r="D2" s="95" t="s">
        <v>2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20" ht="25.5" customHeight="1" x14ac:dyDescent="0.25">
      <c r="A3" s="87"/>
      <c r="B3" s="87"/>
      <c r="C3" s="87"/>
      <c r="D3" s="7" t="s">
        <v>3</v>
      </c>
      <c r="E3" s="7" t="s">
        <v>4</v>
      </c>
      <c r="F3" s="7" t="s">
        <v>38</v>
      </c>
      <c r="G3" s="7" t="s">
        <v>14</v>
      </c>
      <c r="H3" s="7" t="s">
        <v>15</v>
      </c>
      <c r="I3" s="7" t="s">
        <v>58</v>
      </c>
      <c r="J3" s="7" t="s">
        <v>18</v>
      </c>
      <c r="K3" s="14" t="s">
        <v>19</v>
      </c>
      <c r="L3" s="14" t="s">
        <v>74</v>
      </c>
      <c r="M3" s="7" t="s">
        <v>21</v>
      </c>
      <c r="N3" s="7" t="s">
        <v>22</v>
      </c>
      <c r="O3" s="7" t="s">
        <v>5</v>
      </c>
      <c r="R3" s="168" t="s">
        <v>99</v>
      </c>
      <c r="S3">
        <v>2</v>
      </c>
      <c r="T3">
        <v>1</v>
      </c>
    </row>
    <row r="4" spans="1:20" x14ac:dyDescent="0.25">
      <c r="A4" s="90" t="s">
        <v>6</v>
      </c>
      <c r="B4" s="88" t="s">
        <v>7</v>
      </c>
      <c r="C4" s="89"/>
      <c r="D4" s="3">
        <v>1</v>
      </c>
      <c r="E4" s="3">
        <v>1</v>
      </c>
      <c r="F4" s="3">
        <v>1</v>
      </c>
      <c r="G4" s="3"/>
      <c r="H4" s="3"/>
      <c r="I4" s="42"/>
      <c r="J4" s="3"/>
      <c r="K4" s="3"/>
      <c r="L4" s="61"/>
      <c r="M4" s="3"/>
      <c r="N4" s="3"/>
      <c r="O4" s="13">
        <f>SUM(D4:N4)</f>
        <v>3</v>
      </c>
      <c r="R4" s="170" t="s">
        <v>100</v>
      </c>
      <c r="S4">
        <v>4</v>
      </c>
    </row>
    <row r="5" spans="1:20" x14ac:dyDescent="0.25">
      <c r="A5" s="91"/>
      <c r="B5" s="88" t="s">
        <v>16</v>
      </c>
      <c r="C5" s="89"/>
      <c r="D5" s="51"/>
      <c r="E5" s="51"/>
      <c r="F5" s="51"/>
      <c r="G5" s="51"/>
      <c r="H5" s="51"/>
      <c r="I5" s="51"/>
      <c r="J5" s="51"/>
      <c r="K5" s="51"/>
      <c r="L5" s="61"/>
      <c r="M5" s="164">
        <v>1</v>
      </c>
      <c r="N5" s="3">
        <v>1</v>
      </c>
      <c r="O5" s="70">
        <f>SUM(D5:N5)</f>
        <v>2</v>
      </c>
      <c r="R5" s="173" t="s">
        <v>101</v>
      </c>
      <c r="S5">
        <v>2</v>
      </c>
      <c r="T5">
        <v>1</v>
      </c>
    </row>
    <row r="6" spans="1:20" x14ac:dyDescent="0.25">
      <c r="A6" s="91"/>
      <c r="B6" s="88" t="s">
        <v>62</v>
      </c>
      <c r="C6" s="89"/>
      <c r="D6" s="51"/>
      <c r="E6" s="51"/>
      <c r="F6" s="51"/>
      <c r="G6" s="51">
        <v>1</v>
      </c>
      <c r="H6" s="51">
        <v>1</v>
      </c>
      <c r="I6" s="162">
        <v>1</v>
      </c>
      <c r="J6" s="51"/>
      <c r="K6" s="51"/>
      <c r="L6" s="61"/>
      <c r="M6" s="51"/>
      <c r="N6" s="51"/>
      <c r="O6" s="70">
        <f t="shared" ref="O6:O19" si="0">SUM(D6:N6)</f>
        <v>3</v>
      </c>
      <c r="R6" s="176" t="s">
        <v>102</v>
      </c>
      <c r="S6">
        <v>2</v>
      </c>
    </row>
    <row r="7" spans="1:20" x14ac:dyDescent="0.25">
      <c r="A7" s="96"/>
      <c r="B7" s="88" t="s">
        <v>63</v>
      </c>
      <c r="C7" s="89"/>
      <c r="D7" s="3"/>
      <c r="E7" s="3"/>
      <c r="F7" s="3"/>
      <c r="G7" s="3"/>
      <c r="H7" s="3"/>
      <c r="I7" s="42"/>
      <c r="J7" s="3">
        <v>1</v>
      </c>
      <c r="K7" s="3">
        <v>1</v>
      </c>
      <c r="L7" s="61">
        <v>1</v>
      </c>
      <c r="M7" s="11"/>
      <c r="N7" s="11"/>
      <c r="O7" s="70">
        <f t="shared" si="0"/>
        <v>3</v>
      </c>
      <c r="R7" s="179" t="s">
        <v>103</v>
      </c>
      <c r="S7">
        <v>10</v>
      </c>
    </row>
    <row r="8" spans="1:20" x14ac:dyDescent="0.25">
      <c r="A8" s="90" t="s">
        <v>8</v>
      </c>
      <c r="B8" s="88" t="s">
        <v>9</v>
      </c>
      <c r="C8" s="89"/>
      <c r="D8" s="166">
        <v>1</v>
      </c>
      <c r="E8" s="171">
        <v>1</v>
      </c>
      <c r="F8" s="174">
        <v>1</v>
      </c>
      <c r="G8" s="12"/>
      <c r="H8" s="12"/>
      <c r="I8" s="41"/>
      <c r="J8" s="12"/>
      <c r="K8" s="12"/>
      <c r="L8" s="59"/>
      <c r="M8" s="12"/>
      <c r="N8" s="12"/>
      <c r="O8" s="70">
        <f t="shared" si="0"/>
        <v>3</v>
      </c>
      <c r="R8" s="175" t="s">
        <v>104</v>
      </c>
      <c r="S8">
        <v>4</v>
      </c>
    </row>
    <row r="9" spans="1:20" x14ac:dyDescent="0.25">
      <c r="A9" s="91"/>
      <c r="B9" s="88" t="s">
        <v>66</v>
      </c>
      <c r="C9" s="89"/>
      <c r="D9" s="51"/>
      <c r="E9" s="50"/>
      <c r="F9" s="50"/>
      <c r="G9" s="188">
        <v>1</v>
      </c>
      <c r="H9" s="153">
        <v>1</v>
      </c>
      <c r="I9" s="182">
        <v>1</v>
      </c>
      <c r="J9" s="50"/>
      <c r="K9" s="50"/>
      <c r="L9" s="59"/>
      <c r="M9" s="50"/>
      <c r="N9" s="50"/>
      <c r="O9" s="70">
        <f t="shared" si="0"/>
        <v>3</v>
      </c>
      <c r="R9" s="185" t="s">
        <v>105</v>
      </c>
      <c r="S9">
        <v>5</v>
      </c>
    </row>
    <row r="10" spans="1:20" x14ac:dyDescent="0.25">
      <c r="A10" s="91"/>
      <c r="B10" s="88" t="s">
        <v>67</v>
      </c>
      <c r="C10" s="89"/>
      <c r="D10" s="51"/>
      <c r="E10" s="50"/>
      <c r="F10" s="50"/>
      <c r="G10" s="50"/>
      <c r="H10" s="50"/>
      <c r="I10" s="50"/>
      <c r="J10" s="167">
        <v>1</v>
      </c>
      <c r="K10" s="148">
        <v>1</v>
      </c>
      <c r="L10" s="174">
        <v>1</v>
      </c>
      <c r="M10" s="50"/>
      <c r="N10" s="50"/>
      <c r="O10" s="70">
        <f t="shared" si="0"/>
        <v>3</v>
      </c>
      <c r="R10" s="178" t="s">
        <v>106</v>
      </c>
      <c r="S10">
        <v>3</v>
      </c>
    </row>
    <row r="11" spans="1:20" x14ac:dyDescent="0.25">
      <c r="A11" s="91"/>
      <c r="B11" s="88" t="s">
        <v>68</v>
      </c>
      <c r="C11" s="89"/>
      <c r="D11" s="51"/>
      <c r="E11" s="50"/>
      <c r="F11" s="50"/>
      <c r="G11" s="50"/>
      <c r="H11" s="50"/>
      <c r="I11" s="50"/>
      <c r="J11" s="50"/>
      <c r="K11" s="50"/>
      <c r="L11" s="59"/>
      <c r="M11" s="180">
        <v>1</v>
      </c>
      <c r="N11" s="152">
        <v>1</v>
      </c>
      <c r="O11" s="70">
        <f t="shared" si="0"/>
        <v>2</v>
      </c>
      <c r="R11" s="149" t="s">
        <v>107</v>
      </c>
      <c r="S11">
        <v>4</v>
      </c>
    </row>
    <row r="12" spans="1:20" s="45" customFormat="1" x14ac:dyDescent="0.25">
      <c r="A12" s="97" t="s">
        <v>10</v>
      </c>
      <c r="B12" s="85" t="s">
        <v>17</v>
      </c>
      <c r="C12" s="86"/>
      <c r="D12" s="43"/>
      <c r="E12" s="44"/>
      <c r="F12" s="44"/>
      <c r="G12" s="44"/>
      <c r="H12" s="44"/>
      <c r="I12" s="44"/>
      <c r="J12" s="44"/>
      <c r="K12" s="44"/>
      <c r="L12" s="60"/>
      <c r="M12" s="43"/>
      <c r="N12" s="183">
        <v>1</v>
      </c>
      <c r="O12" s="70">
        <f t="shared" si="0"/>
        <v>1</v>
      </c>
      <c r="R12" s="190" t="s">
        <v>108</v>
      </c>
      <c r="S12" s="45">
        <v>3</v>
      </c>
    </row>
    <row r="13" spans="1:20" s="45" customFormat="1" x14ac:dyDescent="0.25">
      <c r="A13" s="97"/>
      <c r="B13" s="85" t="s">
        <v>90</v>
      </c>
      <c r="C13" s="86"/>
      <c r="D13" s="49">
        <v>1</v>
      </c>
      <c r="E13" s="171">
        <v>1</v>
      </c>
      <c r="F13" s="79">
        <v>1</v>
      </c>
      <c r="G13" s="79"/>
      <c r="H13" s="79"/>
      <c r="I13" s="79"/>
      <c r="J13" s="79"/>
      <c r="K13" s="79"/>
      <c r="L13" s="79"/>
      <c r="M13" s="79"/>
      <c r="N13" s="79"/>
      <c r="O13" s="78">
        <v>3</v>
      </c>
      <c r="R13" s="164" t="s">
        <v>109</v>
      </c>
      <c r="S13" s="45">
        <v>1</v>
      </c>
    </row>
    <row r="14" spans="1:20" s="45" customFormat="1" x14ac:dyDescent="0.25">
      <c r="A14" s="97"/>
      <c r="B14" s="85" t="s">
        <v>42</v>
      </c>
      <c r="C14" s="86"/>
      <c r="D14" s="43"/>
      <c r="E14" s="43"/>
      <c r="F14" s="43"/>
      <c r="G14" s="180">
        <v>1</v>
      </c>
      <c r="H14" s="180">
        <v>1</v>
      </c>
      <c r="I14" s="180">
        <v>1</v>
      </c>
      <c r="J14" s="180">
        <v>1</v>
      </c>
      <c r="K14" s="180">
        <v>1</v>
      </c>
      <c r="L14" s="180">
        <v>1</v>
      </c>
      <c r="M14" s="180">
        <v>1</v>
      </c>
      <c r="N14" s="180">
        <v>1</v>
      </c>
      <c r="O14" s="70">
        <f t="shared" si="0"/>
        <v>8</v>
      </c>
      <c r="R14" s="162" t="s">
        <v>110</v>
      </c>
      <c r="S14" s="45">
        <v>1</v>
      </c>
    </row>
    <row r="15" spans="1:20" ht="32.25" customHeight="1" x14ac:dyDescent="0.25">
      <c r="A15" s="91" t="s">
        <v>20</v>
      </c>
      <c r="B15" s="88" t="s">
        <v>71</v>
      </c>
      <c r="C15" s="89"/>
      <c r="D15" s="15"/>
      <c r="E15" s="15"/>
      <c r="F15" s="15"/>
      <c r="G15" s="15"/>
      <c r="H15" s="15"/>
      <c r="I15" s="42"/>
      <c r="J15" s="15">
        <v>1</v>
      </c>
      <c r="K15" s="15">
        <v>1</v>
      </c>
      <c r="L15" s="61">
        <v>1</v>
      </c>
      <c r="M15" s="15"/>
      <c r="N15" s="15"/>
      <c r="O15" s="70">
        <f t="shared" si="0"/>
        <v>3</v>
      </c>
      <c r="S15">
        <f>SUM(S3:S14)</f>
        <v>41</v>
      </c>
      <c r="T15">
        <f>O20-S15</f>
        <v>14</v>
      </c>
    </row>
    <row r="16" spans="1:20" x14ac:dyDescent="0.25">
      <c r="A16" s="91"/>
      <c r="B16" s="88" t="s">
        <v>73</v>
      </c>
      <c r="C16" s="89"/>
      <c r="D16" s="51"/>
      <c r="E16" s="172">
        <v>1</v>
      </c>
      <c r="F16" s="51"/>
      <c r="G16" s="163">
        <v>1</v>
      </c>
      <c r="H16" s="186">
        <v>1</v>
      </c>
      <c r="I16" s="183">
        <v>1</v>
      </c>
      <c r="J16" s="51"/>
      <c r="K16" s="51"/>
      <c r="L16" s="61"/>
      <c r="M16" s="51"/>
      <c r="N16" s="51"/>
      <c r="O16" s="70">
        <f t="shared" si="0"/>
        <v>4</v>
      </c>
    </row>
    <row r="17" spans="1:15" x14ac:dyDescent="0.25">
      <c r="A17" s="96"/>
      <c r="B17" s="88" t="s">
        <v>69</v>
      </c>
      <c r="C17" s="89"/>
      <c r="D17" s="3"/>
      <c r="E17" s="3"/>
      <c r="F17" s="3"/>
      <c r="G17" s="3"/>
      <c r="H17" s="3"/>
      <c r="I17" s="42"/>
      <c r="J17" s="3"/>
      <c r="K17" s="3"/>
      <c r="L17" s="61"/>
      <c r="M17" s="181">
        <v>1</v>
      </c>
      <c r="N17" s="177">
        <v>1</v>
      </c>
      <c r="O17" s="70">
        <f t="shared" si="0"/>
        <v>2</v>
      </c>
    </row>
    <row r="18" spans="1:15" x14ac:dyDescent="0.25">
      <c r="A18" s="90" t="s">
        <v>11</v>
      </c>
      <c r="B18" s="88" t="s">
        <v>88</v>
      </c>
      <c r="C18" s="89"/>
      <c r="D18" s="186">
        <v>1</v>
      </c>
      <c r="E18" s="172">
        <v>1</v>
      </c>
      <c r="F18" s="186">
        <v>1</v>
      </c>
      <c r="G18" s="163">
        <v>1</v>
      </c>
      <c r="H18" s="186">
        <v>1</v>
      </c>
      <c r="I18" s="183">
        <v>1</v>
      </c>
      <c r="J18" s="161">
        <v>1</v>
      </c>
      <c r="K18" s="161">
        <v>1</v>
      </c>
      <c r="L18" s="161">
        <v>1</v>
      </c>
      <c r="M18" s="3"/>
      <c r="N18" s="3"/>
      <c r="O18" s="70">
        <f t="shared" si="0"/>
        <v>9</v>
      </c>
    </row>
    <row r="19" spans="1:15" x14ac:dyDescent="0.25">
      <c r="A19" s="96"/>
      <c r="B19" s="88" t="s">
        <v>12</v>
      </c>
      <c r="C19" s="89"/>
      <c r="D19" s="191">
        <v>1</v>
      </c>
      <c r="E19" s="26"/>
      <c r="F19" s="192">
        <v>1</v>
      </c>
      <c r="G19" s="3"/>
      <c r="H19" s="3"/>
      <c r="I19" s="42"/>
      <c r="J19" s="3"/>
      <c r="K19" s="3"/>
      <c r="L19" s="61"/>
      <c r="M19" s="192">
        <v>1</v>
      </c>
      <c r="N19" s="3"/>
      <c r="O19" s="70">
        <f t="shared" si="0"/>
        <v>3</v>
      </c>
    </row>
    <row r="20" spans="1:15" ht="28.5" customHeight="1" x14ac:dyDescent="0.25">
      <c r="A20" s="4"/>
      <c r="B20" s="92" t="s">
        <v>13</v>
      </c>
      <c r="C20" s="93"/>
      <c r="D20" s="5">
        <f>SUM(D4:D19)</f>
        <v>5</v>
      </c>
      <c r="E20" s="47">
        <f t="shared" ref="E20:N20" si="1">SUM(E4:E19)</f>
        <v>5</v>
      </c>
      <c r="F20" s="47">
        <f t="shared" si="1"/>
        <v>5</v>
      </c>
      <c r="G20" s="47">
        <f t="shared" si="1"/>
        <v>5</v>
      </c>
      <c r="H20" s="47">
        <f t="shared" si="1"/>
        <v>5</v>
      </c>
      <c r="I20" s="47">
        <f t="shared" si="1"/>
        <v>5</v>
      </c>
      <c r="J20" s="47">
        <f t="shared" si="1"/>
        <v>5</v>
      </c>
      <c r="K20" s="47">
        <f t="shared" si="1"/>
        <v>5</v>
      </c>
      <c r="L20" s="47">
        <f t="shared" si="1"/>
        <v>5</v>
      </c>
      <c r="M20" s="47">
        <f t="shared" si="1"/>
        <v>5</v>
      </c>
      <c r="N20" s="47">
        <f t="shared" si="1"/>
        <v>5</v>
      </c>
      <c r="O20" s="47">
        <f>SUM(O4:O19)</f>
        <v>55</v>
      </c>
    </row>
    <row r="23" spans="1:15" x14ac:dyDescent="0.25">
      <c r="I23" s="77" t="s">
        <v>87</v>
      </c>
    </row>
  </sheetData>
  <mergeCells count="26">
    <mergeCell ref="B20:C20"/>
    <mergeCell ref="A1:O1"/>
    <mergeCell ref="D2:O2"/>
    <mergeCell ref="A18:A19"/>
    <mergeCell ref="B18:C18"/>
    <mergeCell ref="B19:C19"/>
    <mergeCell ref="B7:C7"/>
    <mergeCell ref="B8:C8"/>
    <mergeCell ref="B15:C15"/>
    <mergeCell ref="B17:C17"/>
    <mergeCell ref="A4:A7"/>
    <mergeCell ref="A12:A14"/>
    <mergeCell ref="A15:A17"/>
    <mergeCell ref="B16:C16"/>
    <mergeCell ref="B14:C14"/>
    <mergeCell ref="B6:C6"/>
    <mergeCell ref="B13:C13"/>
    <mergeCell ref="B12:C12"/>
    <mergeCell ref="A2:A3"/>
    <mergeCell ref="B2:C3"/>
    <mergeCell ref="B5:C5"/>
    <mergeCell ref="A8:A11"/>
    <mergeCell ref="B9:C9"/>
    <mergeCell ref="B10:C10"/>
    <mergeCell ref="B11:C11"/>
    <mergeCell ref="B4:C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opLeftCell="A10" zoomScale="80" zoomScaleNormal="80" workbookViewId="0">
      <selection activeCell="R24" sqref="R24"/>
    </sheetView>
  </sheetViews>
  <sheetFormatPr defaultRowHeight="15" x14ac:dyDescent="0.25"/>
  <cols>
    <col min="1" max="1" width="28.42578125" customWidth="1"/>
    <col min="2" max="2" width="34" customWidth="1"/>
    <col min="3" max="16" width="6" customWidth="1"/>
    <col min="17" max="17" width="7.140625" customWidth="1"/>
  </cols>
  <sheetData>
    <row r="1" spans="1:24" ht="51" customHeight="1" x14ac:dyDescent="0.25">
      <c r="A1" s="98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24" ht="25.5" customHeight="1" x14ac:dyDescent="0.25">
      <c r="A2" s="103" t="s">
        <v>0</v>
      </c>
      <c r="B2" s="103" t="s">
        <v>1</v>
      </c>
      <c r="C2" s="100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24" ht="30" customHeight="1" x14ac:dyDescent="0.25">
      <c r="A3" s="104"/>
      <c r="B3" s="104"/>
      <c r="C3" s="2" t="s">
        <v>23</v>
      </c>
      <c r="D3" s="1" t="s">
        <v>24</v>
      </c>
      <c r="E3" s="1" t="s">
        <v>57</v>
      </c>
      <c r="F3" s="1" t="s">
        <v>26</v>
      </c>
      <c r="G3" s="1" t="s">
        <v>25</v>
      </c>
      <c r="H3" s="1" t="s">
        <v>75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59</v>
      </c>
      <c r="N3" s="1" t="s">
        <v>34</v>
      </c>
      <c r="O3" s="1" t="s">
        <v>35</v>
      </c>
      <c r="P3" s="1" t="s">
        <v>76</v>
      </c>
      <c r="Q3" s="2" t="s">
        <v>5</v>
      </c>
    </row>
    <row r="4" spans="1:24" ht="21.75" customHeight="1" x14ac:dyDescent="0.25">
      <c r="A4" s="90" t="s">
        <v>6</v>
      </c>
      <c r="B4" s="17" t="s">
        <v>64</v>
      </c>
      <c r="C4" s="206">
        <v>1</v>
      </c>
      <c r="D4" s="38">
        <v>1</v>
      </c>
      <c r="E4" s="38">
        <v>1</v>
      </c>
      <c r="F4" s="11"/>
      <c r="G4" s="11"/>
      <c r="H4" s="38"/>
      <c r="I4" s="38"/>
      <c r="J4" s="38"/>
      <c r="K4" s="38"/>
      <c r="L4" s="38"/>
      <c r="M4" s="38"/>
      <c r="N4" s="38"/>
      <c r="O4" s="37"/>
      <c r="P4" s="37"/>
      <c r="Q4" s="39">
        <f>SUM(C4:P4)</f>
        <v>3</v>
      </c>
    </row>
    <row r="5" spans="1:24" ht="21.75" customHeight="1" x14ac:dyDescent="0.25">
      <c r="A5" s="91"/>
      <c r="B5" s="17" t="s">
        <v>79</v>
      </c>
      <c r="C5" s="38"/>
      <c r="D5" s="38"/>
      <c r="E5" s="38"/>
      <c r="F5" s="74"/>
      <c r="G5" s="74"/>
      <c r="H5" s="38"/>
      <c r="I5" s="38">
        <v>1</v>
      </c>
      <c r="J5" s="38">
        <v>1</v>
      </c>
      <c r="K5" s="38"/>
      <c r="L5" s="38"/>
      <c r="M5" s="38"/>
      <c r="N5" s="38"/>
      <c r="O5" s="38"/>
      <c r="P5" s="38"/>
      <c r="Q5" s="39">
        <f t="shared" ref="Q5:Q17" si="0">SUM(C5:P5)</f>
        <v>2</v>
      </c>
    </row>
    <row r="6" spans="1:24" ht="21.75" customHeight="1" x14ac:dyDescent="0.25">
      <c r="A6" s="91"/>
      <c r="B6" s="17" t="s">
        <v>39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162">
        <v>1</v>
      </c>
      <c r="O6" s="38">
        <v>1</v>
      </c>
      <c r="P6" s="38">
        <v>1</v>
      </c>
      <c r="Q6" s="39">
        <f t="shared" si="0"/>
        <v>3</v>
      </c>
      <c r="U6" s="149"/>
      <c r="V6" t="s">
        <v>91</v>
      </c>
      <c r="W6">
        <v>1</v>
      </c>
    </row>
    <row r="7" spans="1:24" ht="21.75" customHeight="1" x14ac:dyDescent="0.25">
      <c r="A7" s="91"/>
      <c r="B7" s="72" t="s">
        <v>89</v>
      </c>
      <c r="C7" s="38"/>
      <c r="D7" s="38"/>
      <c r="E7" s="38"/>
      <c r="F7" s="38"/>
      <c r="G7" s="38"/>
      <c r="H7" s="38"/>
      <c r="I7" s="38"/>
      <c r="J7" s="38"/>
      <c r="K7" s="207">
        <v>1</v>
      </c>
      <c r="L7" s="207">
        <v>1</v>
      </c>
      <c r="M7" s="207">
        <v>1</v>
      </c>
      <c r="N7" s="38"/>
      <c r="O7" s="38"/>
      <c r="P7" s="38"/>
      <c r="Q7" s="39">
        <f t="shared" si="0"/>
        <v>3</v>
      </c>
      <c r="U7" s="150"/>
      <c r="V7" s="151" t="s">
        <v>92</v>
      </c>
      <c r="W7">
        <v>0</v>
      </c>
      <c r="X7">
        <v>2</v>
      </c>
    </row>
    <row r="8" spans="1:24" ht="21.75" customHeight="1" x14ac:dyDescent="0.25">
      <c r="A8" s="96"/>
      <c r="B8" s="65" t="s">
        <v>80</v>
      </c>
      <c r="C8" s="65"/>
      <c r="D8" s="65"/>
      <c r="E8" s="65"/>
      <c r="F8" s="207">
        <v>1</v>
      </c>
      <c r="G8" s="207">
        <v>1</v>
      </c>
      <c r="H8" s="207">
        <v>1</v>
      </c>
      <c r="I8" s="65"/>
      <c r="J8" s="65"/>
      <c r="K8" s="65"/>
      <c r="L8" s="65"/>
      <c r="M8" s="65"/>
      <c r="N8" s="65"/>
      <c r="O8" s="65"/>
      <c r="P8" s="65"/>
      <c r="Q8" s="39">
        <f t="shared" si="0"/>
        <v>3</v>
      </c>
      <c r="U8" s="193"/>
      <c r="V8" s="151" t="s">
        <v>93</v>
      </c>
      <c r="W8">
        <v>1</v>
      </c>
      <c r="X8">
        <v>1</v>
      </c>
    </row>
    <row r="9" spans="1:24" ht="21.75" customHeight="1" x14ac:dyDescent="0.25">
      <c r="A9" s="102" t="s">
        <v>8</v>
      </c>
      <c r="B9" s="26" t="s">
        <v>41</v>
      </c>
      <c r="C9" s="204">
        <v>1</v>
      </c>
      <c r="D9" s="200">
        <v>1</v>
      </c>
      <c r="E9" s="199">
        <v>1</v>
      </c>
      <c r="F9" s="202">
        <v>1</v>
      </c>
      <c r="G9" s="158">
        <v>1</v>
      </c>
      <c r="H9" s="180">
        <v>1</v>
      </c>
      <c r="I9" s="25"/>
      <c r="J9" s="25"/>
      <c r="K9" s="25"/>
      <c r="L9" s="25"/>
      <c r="M9" s="41"/>
      <c r="N9" s="25"/>
      <c r="O9" s="25"/>
      <c r="P9" s="66"/>
      <c r="Q9" s="39">
        <f t="shared" si="0"/>
        <v>6</v>
      </c>
      <c r="U9" s="154"/>
      <c r="V9" s="151" t="s">
        <v>94</v>
      </c>
      <c r="W9">
        <v>1</v>
      </c>
    </row>
    <row r="10" spans="1:24" ht="21.75" customHeight="1" x14ac:dyDescent="0.25">
      <c r="A10" s="102"/>
      <c r="B10" s="55" t="s">
        <v>65</v>
      </c>
      <c r="C10" s="50"/>
      <c r="D10" s="50"/>
      <c r="E10" s="50"/>
      <c r="F10" s="83"/>
      <c r="G10" s="50"/>
      <c r="H10" s="59"/>
      <c r="I10" s="197">
        <v>1</v>
      </c>
      <c r="J10" s="201">
        <v>1</v>
      </c>
      <c r="K10" s="50"/>
      <c r="L10" s="50"/>
      <c r="M10" s="50"/>
      <c r="N10" s="50"/>
      <c r="O10" s="50"/>
      <c r="P10" s="66"/>
      <c r="Q10" s="39">
        <f t="shared" si="0"/>
        <v>2</v>
      </c>
      <c r="U10" s="162"/>
      <c r="V10" s="162" t="s">
        <v>110</v>
      </c>
      <c r="W10" s="45">
        <v>2</v>
      </c>
    </row>
    <row r="11" spans="1:24" ht="21.75" customHeight="1" x14ac:dyDescent="0.25">
      <c r="A11" s="102"/>
      <c r="B11" s="55" t="s">
        <v>70</v>
      </c>
      <c r="C11" s="50"/>
      <c r="D11" s="50"/>
      <c r="E11" s="50"/>
      <c r="F11" s="83"/>
      <c r="G11" s="50"/>
      <c r="H11" s="59"/>
      <c r="I11" s="50"/>
      <c r="J11" s="50"/>
      <c r="K11" s="195">
        <v>1</v>
      </c>
      <c r="L11" s="182">
        <v>1</v>
      </c>
      <c r="M11" s="209">
        <v>1</v>
      </c>
      <c r="N11" s="162">
        <v>1</v>
      </c>
      <c r="O11" s="199">
        <v>1</v>
      </c>
      <c r="P11" s="174">
        <v>1</v>
      </c>
      <c r="Q11" s="39">
        <f t="shared" si="0"/>
        <v>6</v>
      </c>
      <c r="U11" s="157"/>
      <c r="V11" t="s">
        <v>95</v>
      </c>
      <c r="W11">
        <v>4</v>
      </c>
    </row>
    <row r="12" spans="1:24" ht="22.5" customHeight="1" x14ac:dyDescent="0.25">
      <c r="A12" s="91" t="s">
        <v>10</v>
      </c>
      <c r="B12" s="58" t="s">
        <v>77</v>
      </c>
      <c r="C12" s="155">
        <v>1</v>
      </c>
      <c r="D12" s="59"/>
      <c r="E12" s="59"/>
      <c r="F12" s="83"/>
      <c r="G12" s="59"/>
      <c r="H12" s="194">
        <v>1</v>
      </c>
      <c r="I12" s="59"/>
      <c r="J12" s="84">
        <v>1</v>
      </c>
      <c r="K12" s="59"/>
      <c r="L12" s="160">
        <v>1</v>
      </c>
      <c r="M12" s="59"/>
      <c r="N12" s="84">
        <v>1</v>
      </c>
      <c r="O12" s="148">
        <v>1</v>
      </c>
      <c r="P12" s="66"/>
      <c r="Q12" s="39">
        <f t="shared" si="0"/>
        <v>6</v>
      </c>
      <c r="U12" s="159"/>
      <c r="V12" t="s">
        <v>96</v>
      </c>
      <c r="W12">
        <v>7</v>
      </c>
    </row>
    <row r="13" spans="1:24" ht="25.5" customHeight="1" x14ac:dyDescent="0.25">
      <c r="A13" s="91"/>
      <c r="B13" s="18" t="s">
        <v>42</v>
      </c>
      <c r="C13" s="26"/>
      <c r="D13" s="159">
        <v>1</v>
      </c>
      <c r="E13" s="84"/>
      <c r="F13" s="202">
        <v>1</v>
      </c>
      <c r="G13" s="25"/>
      <c r="H13" s="59"/>
      <c r="I13" s="213">
        <v>1</v>
      </c>
      <c r="J13" s="25"/>
      <c r="K13" s="195">
        <v>1</v>
      </c>
      <c r="L13" s="25"/>
      <c r="M13" s="41"/>
      <c r="N13" s="25"/>
      <c r="O13" s="213">
        <v>1</v>
      </c>
      <c r="P13" s="66"/>
      <c r="Q13" s="39">
        <f t="shared" si="0"/>
        <v>5</v>
      </c>
      <c r="U13" s="173"/>
      <c r="V13" t="s">
        <v>111</v>
      </c>
      <c r="W13" s="11">
        <v>1</v>
      </c>
    </row>
    <row r="14" spans="1:24" ht="25.5" customHeight="1" x14ac:dyDescent="0.25">
      <c r="A14" s="91"/>
      <c r="B14" s="58" t="s">
        <v>78</v>
      </c>
      <c r="C14" s="61">
        <v>1</v>
      </c>
      <c r="D14" s="59"/>
      <c r="E14" s="199">
        <v>1</v>
      </c>
      <c r="F14" s="83"/>
      <c r="G14" s="59"/>
      <c r="H14" s="59"/>
      <c r="I14" s="59">
        <v>1</v>
      </c>
      <c r="J14" s="59"/>
      <c r="K14" s="59"/>
      <c r="L14" s="59"/>
      <c r="M14" s="59"/>
      <c r="N14" s="59"/>
      <c r="O14" s="59"/>
      <c r="P14" s="66"/>
      <c r="Q14" s="39">
        <f t="shared" si="0"/>
        <v>3</v>
      </c>
      <c r="U14" s="196"/>
      <c r="V14" s="151" t="s">
        <v>97</v>
      </c>
      <c r="W14">
        <v>2</v>
      </c>
    </row>
    <row r="15" spans="1:24" ht="24" customHeight="1" x14ac:dyDescent="0.25">
      <c r="A15" s="102" t="s">
        <v>20</v>
      </c>
      <c r="B15" s="69" t="s">
        <v>72</v>
      </c>
      <c r="C15" s="71"/>
      <c r="D15" s="71"/>
      <c r="E15" s="71"/>
      <c r="F15" s="202">
        <v>1</v>
      </c>
      <c r="G15" s="158">
        <v>1</v>
      </c>
      <c r="H15" s="158">
        <v>1</v>
      </c>
      <c r="I15" s="71"/>
      <c r="J15" s="71"/>
      <c r="K15" s="210">
        <v>1</v>
      </c>
      <c r="L15" s="210">
        <v>1</v>
      </c>
      <c r="M15" s="210">
        <v>1</v>
      </c>
      <c r="N15" s="71"/>
      <c r="O15" s="71"/>
      <c r="P15" s="156">
        <v>1</v>
      </c>
      <c r="Q15" s="39">
        <f t="shared" si="0"/>
        <v>7</v>
      </c>
      <c r="U15" s="187"/>
      <c r="V15" s="198" t="s">
        <v>112</v>
      </c>
      <c r="W15">
        <v>1</v>
      </c>
    </row>
    <row r="16" spans="1:24" ht="31.5" customHeight="1" x14ac:dyDescent="0.25">
      <c r="A16" s="102"/>
      <c r="B16" s="22" t="s">
        <v>40</v>
      </c>
      <c r="C16" s="26"/>
      <c r="D16" s="213">
        <v>1</v>
      </c>
      <c r="E16" s="26"/>
      <c r="F16" s="26"/>
      <c r="G16" s="26"/>
      <c r="H16" s="61"/>
      <c r="I16" s="26"/>
      <c r="J16" s="213">
        <v>1</v>
      </c>
      <c r="K16" s="26"/>
      <c r="L16" s="26"/>
      <c r="M16" s="213">
        <v>1</v>
      </c>
      <c r="N16" s="213">
        <v>1</v>
      </c>
      <c r="O16" s="26"/>
      <c r="P16" s="213">
        <v>1</v>
      </c>
      <c r="Q16" s="39">
        <f t="shared" si="0"/>
        <v>5</v>
      </c>
      <c r="U16" s="165"/>
      <c r="V16" s="151" t="s">
        <v>98</v>
      </c>
      <c r="W16">
        <v>7</v>
      </c>
    </row>
    <row r="17" spans="1:24" ht="24" customHeight="1" x14ac:dyDescent="0.25">
      <c r="A17" s="73" t="s">
        <v>11</v>
      </c>
      <c r="B17" s="75" t="s">
        <v>27</v>
      </c>
      <c r="C17" s="26"/>
      <c r="D17" s="26"/>
      <c r="E17" s="212">
        <v>1</v>
      </c>
      <c r="F17" s="26"/>
      <c r="G17" s="212">
        <v>1</v>
      </c>
      <c r="H17" s="61"/>
      <c r="I17" s="26"/>
      <c r="J17" s="26"/>
      <c r="K17" s="26"/>
      <c r="L17" s="26"/>
      <c r="M17" s="42"/>
      <c r="N17" s="26"/>
      <c r="O17" s="26"/>
      <c r="P17" s="67"/>
      <c r="Q17" s="39">
        <f t="shared" si="0"/>
        <v>2</v>
      </c>
      <c r="U17" s="184"/>
      <c r="V17" s="151" t="s">
        <v>113</v>
      </c>
      <c r="W17">
        <v>1</v>
      </c>
    </row>
    <row r="18" spans="1:24" ht="27.75" customHeight="1" x14ac:dyDescent="0.25">
      <c r="A18" s="4"/>
      <c r="B18" s="46" t="s">
        <v>13</v>
      </c>
      <c r="C18" s="5">
        <f>SUM(C4:C17)</f>
        <v>4</v>
      </c>
      <c r="D18" s="47">
        <f t="shared" ref="D18:Q18" si="1">SUM(D4:D17)</f>
        <v>4</v>
      </c>
      <c r="E18" s="47">
        <f t="shared" si="1"/>
        <v>4</v>
      </c>
      <c r="F18" s="47">
        <f t="shared" si="1"/>
        <v>4</v>
      </c>
      <c r="G18" s="47">
        <f t="shared" si="1"/>
        <v>4</v>
      </c>
      <c r="H18" s="47">
        <f t="shared" si="1"/>
        <v>4</v>
      </c>
      <c r="I18" s="47">
        <f t="shared" si="1"/>
        <v>4</v>
      </c>
      <c r="J18" s="47">
        <f t="shared" si="1"/>
        <v>4</v>
      </c>
      <c r="K18" s="47">
        <f t="shared" si="1"/>
        <v>4</v>
      </c>
      <c r="L18" s="47">
        <f t="shared" si="1"/>
        <v>4</v>
      </c>
      <c r="M18" s="47">
        <f t="shared" si="1"/>
        <v>4</v>
      </c>
      <c r="N18" s="47">
        <f t="shared" si="1"/>
        <v>4</v>
      </c>
      <c r="O18" s="47">
        <f t="shared" si="1"/>
        <v>4</v>
      </c>
      <c r="P18" s="47">
        <f t="shared" si="1"/>
        <v>4</v>
      </c>
      <c r="Q18" s="47">
        <f t="shared" si="1"/>
        <v>56</v>
      </c>
      <c r="U18" s="189"/>
      <c r="V18" s="151" t="s">
        <v>114</v>
      </c>
      <c r="W18">
        <v>1</v>
      </c>
    </row>
    <row r="19" spans="1:24" x14ac:dyDescent="0.25">
      <c r="U19" s="175"/>
      <c r="V19" s="151" t="s">
        <v>115</v>
      </c>
      <c r="W19">
        <v>1</v>
      </c>
    </row>
    <row r="20" spans="1:24" x14ac:dyDescent="0.25">
      <c r="U20" s="169"/>
      <c r="V20" s="151" t="s">
        <v>116</v>
      </c>
      <c r="W20">
        <v>1</v>
      </c>
    </row>
    <row r="21" spans="1:24" x14ac:dyDescent="0.25">
      <c r="U21" s="203"/>
      <c r="V21" s="151" t="s">
        <v>117</v>
      </c>
      <c r="W21">
        <v>1</v>
      </c>
    </row>
    <row r="22" spans="1:24" x14ac:dyDescent="0.25">
      <c r="U22" s="205"/>
      <c r="V22" s="151" t="s">
        <v>118</v>
      </c>
      <c r="W22">
        <v>7</v>
      </c>
    </row>
    <row r="23" spans="1:24" x14ac:dyDescent="0.25">
      <c r="R23">
        <f>Q18-W27</f>
        <v>12</v>
      </c>
      <c r="U23" s="184"/>
      <c r="V23" s="151" t="s">
        <v>119</v>
      </c>
      <c r="W23">
        <v>2</v>
      </c>
    </row>
    <row r="24" spans="1:24" x14ac:dyDescent="0.25">
      <c r="U24" s="208"/>
      <c r="V24" s="151" t="s">
        <v>120</v>
      </c>
      <c r="W24">
        <v>1</v>
      </c>
    </row>
    <row r="25" spans="1:24" x14ac:dyDescent="0.25">
      <c r="U25" s="211"/>
      <c r="V25" s="151" t="s">
        <v>121</v>
      </c>
      <c r="W25">
        <v>2</v>
      </c>
    </row>
    <row r="27" spans="1:24" x14ac:dyDescent="0.25">
      <c r="W27">
        <f>SUM(W6:W26)</f>
        <v>44</v>
      </c>
      <c r="X27">
        <f>SUM(X7:X8)</f>
        <v>3</v>
      </c>
    </row>
  </sheetData>
  <mergeCells count="8">
    <mergeCell ref="A1:Q1"/>
    <mergeCell ref="C2:Q2"/>
    <mergeCell ref="A4:A8"/>
    <mergeCell ref="A9:A11"/>
    <mergeCell ref="A15:A16"/>
    <mergeCell ref="A12:A14"/>
    <mergeCell ref="A2:A3"/>
    <mergeCell ref="B2:B3"/>
  </mergeCells>
  <printOptions horizontalCentered="1" verticalCentered="1"/>
  <pageMargins left="0.23622047244094491" right="0.23622047244094491" top="0.15748031496062992" bottom="0.19685039370078741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zoomScale="90" zoomScaleNormal="90" workbookViewId="0">
      <selection activeCell="J8" sqref="J8"/>
    </sheetView>
  </sheetViews>
  <sheetFormatPr defaultRowHeight="15" x14ac:dyDescent="0.25"/>
  <cols>
    <col min="1" max="1" width="5.7109375" customWidth="1"/>
    <col min="2" max="2" width="30.85546875" customWidth="1"/>
    <col min="3" max="3" width="33.5703125" customWidth="1"/>
    <col min="4" max="4" width="5.28515625" customWidth="1"/>
    <col min="5" max="7" width="9.5703125" customWidth="1"/>
  </cols>
  <sheetData>
    <row r="1" spans="2:9" ht="54.75" customHeight="1" x14ac:dyDescent="0.25">
      <c r="D1" s="8"/>
      <c r="E1" s="10"/>
      <c r="F1" s="16"/>
      <c r="G1" s="16"/>
      <c r="H1" s="9"/>
      <c r="I1" s="9"/>
    </row>
    <row r="2" spans="2:9" ht="51" customHeight="1" x14ac:dyDescent="0.25">
      <c r="B2" s="105" t="s">
        <v>33</v>
      </c>
      <c r="C2" s="106"/>
      <c r="D2" s="106"/>
      <c r="E2" s="106"/>
      <c r="F2" s="106"/>
      <c r="G2" s="107"/>
      <c r="H2" s="6"/>
    </row>
    <row r="3" spans="2:9" ht="46.5" customHeight="1" x14ac:dyDescent="0.25">
      <c r="B3" s="103" t="s">
        <v>0</v>
      </c>
      <c r="C3" s="103" t="s">
        <v>1</v>
      </c>
      <c r="D3" s="108"/>
      <c r="E3" s="95" t="s">
        <v>2</v>
      </c>
      <c r="F3" s="95"/>
      <c r="G3" s="95"/>
    </row>
    <row r="4" spans="2:9" ht="21.75" customHeight="1" x14ac:dyDescent="0.25">
      <c r="B4" s="104"/>
      <c r="C4" s="104"/>
      <c r="D4" s="109"/>
      <c r="E4" s="2">
        <v>10</v>
      </c>
      <c r="F4" s="2">
        <v>11</v>
      </c>
      <c r="G4" s="2" t="s">
        <v>5</v>
      </c>
    </row>
    <row r="5" spans="2:9" ht="21.75" customHeight="1" x14ac:dyDescent="0.25">
      <c r="B5" s="90" t="s">
        <v>6</v>
      </c>
      <c r="C5" s="88" t="s">
        <v>89</v>
      </c>
      <c r="D5" s="89"/>
      <c r="E5" s="23">
        <v>1</v>
      </c>
      <c r="F5" s="42"/>
      <c r="G5" s="24">
        <f>SUM(E5:F5)</f>
        <v>1</v>
      </c>
    </row>
    <row r="6" spans="2:9" ht="21.75" customHeight="1" x14ac:dyDescent="0.25">
      <c r="B6" s="96"/>
      <c r="C6" s="88" t="s">
        <v>60</v>
      </c>
      <c r="D6" s="89"/>
      <c r="E6" s="25"/>
      <c r="F6" s="41">
        <v>1</v>
      </c>
      <c r="G6" s="40">
        <f t="shared" ref="G6:G10" si="0">SUM(E6:F6)</f>
        <v>1</v>
      </c>
    </row>
    <row r="7" spans="2:9" ht="21.75" customHeight="1" x14ac:dyDescent="0.25">
      <c r="B7" s="68" t="s">
        <v>8</v>
      </c>
      <c r="C7" s="88" t="s">
        <v>83</v>
      </c>
      <c r="D7" s="89"/>
      <c r="E7" s="19">
        <v>1</v>
      </c>
      <c r="F7" s="41">
        <v>1</v>
      </c>
      <c r="G7" s="40">
        <f t="shared" si="0"/>
        <v>2</v>
      </c>
    </row>
    <row r="8" spans="2:9" ht="22.5" customHeight="1" x14ac:dyDescent="0.25">
      <c r="B8" s="76" t="s">
        <v>10</v>
      </c>
      <c r="C8" s="88" t="s">
        <v>82</v>
      </c>
      <c r="D8" s="89"/>
      <c r="E8" s="25">
        <v>1</v>
      </c>
      <c r="F8" s="41">
        <v>1</v>
      </c>
      <c r="G8" s="40">
        <f t="shared" si="0"/>
        <v>2</v>
      </c>
    </row>
    <row r="9" spans="2:9" ht="33.75" customHeight="1" x14ac:dyDescent="0.25">
      <c r="B9" s="21" t="s">
        <v>20</v>
      </c>
      <c r="C9" s="88" t="s">
        <v>81</v>
      </c>
      <c r="D9" s="89"/>
      <c r="E9" s="20">
        <v>1</v>
      </c>
      <c r="F9" s="42"/>
      <c r="G9" s="40">
        <f t="shared" si="0"/>
        <v>1</v>
      </c>
    </row>
    <row r="10" spans="2:9" ht="22.5" customHeight="1" x14ac:dyDescent="0.25">
      <c r="B10" s="21" t="s">
        <v>11</v>
      </c>
      <c r="C10" s="88" t="s">
        <v>84</v>
      </c>
      <c r="D10" s="89"/>
      <c r="E10" s="20"/>
      <c r="F10" s="42">
        <v>1</v>
      </c>
      <c r="G10" s="40">
        <f t="shared" si="0"/>
        <v>1</v>
      </c>
    </row>
    <row r="11" spans="2:9" ht="27.75" customHeight="1" x14ac:dyDescent="0.25">
      <c r="B11" s="4"/>
      <c r="C11" s="92" t="s">
        <v>13</v>
      </c>
      <c r="D11" s="93"/>
      <c r="E11" s="5">
        <f>SUM(E5:E10)</f>
        <v>4</v>
      </c>
      <c r="F11" s="5">
        <f>SUM(F5:F10)</f>
        <v>4</v>
      </c>
      <c r="G11" s="5">
        <f>SUM(E11:F11)</f>
        <v>8</v>
      </c>
    </row>
  </sheetData>
  <mergeCells count="12">
    <mergeCell ref="C11:D11"/>
    <mergeCell ref="C9:D9"/>
    <mergeCell ref="C10:D10"/>
    <mergeCell ref="B2:G2"/>
    <mergeCell ref="B3:B4"/>
    <mergeCell ref="C3:D4"/>
    <mergeCell ref="C5:D5"/>
    <mergeCell ref="E3:G3"/>
    <mergeCell ref="B5:B6"/>
    <mergeCell ref="C8:D8"/>
    <mergeCell ref="C6:D6"/>
    <mergeCell ref="C7:D7"/>
  </mergeCells>
  <printOptions horizontalCentered="1"/>
  <pageMargins left="0.55118110236220474" right="0.31496062992125984" top="0.74803149606299213" bottom="0.39370078740157483" header="0.27559055118110237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4" zoomScale="90" zoomScaleNormal="90" workbookViewId="0">
      <selection activeCell="D12" sqref="D12"/>
    </sheetView>
  </sheetViews>
  <sheetFormatPr defaultRowHeight="15" x14ac:dyDescent="0.25"/>
  <cols>
    <col min="1" max="1" width="30.7109375" customWidth="1"/>
    <col min="2" max="2" width="37" customWidth="1"/>
    <col min="3" max="3" width="22.42578125" customWidth="1"/>
    <col min="4" max="4" width="24.7109375" customWidth="1"/>
  </cols>
  <sheetData>
    <row r="1" spans="1:6" ht="28.5" customHeight="1" x14ac:dyDescent="0.25">
      <c r="D1" s="52"/>
      <c r="E1" s="9"/>
      <c r="F1" s="9"/>
    </row>
    <row r="2" spans="1:6" ht="27" customHeight="1" x14ac:dyDescent="0.25">
      <c r="A2" s="110" t="s">
        <v>36</v>
      </c>
      <c r="B2" s="110"/>
      <c r="C2" s="110"/>
      <c r="D2" s="110"/>
      <c r="E2" s="6"/>
    </row>
    <row r="3" spans="1:6" ht="27" customHeight="1" x14ac:dyDescent="0.25">
      <c r="A3" s="111" t="s">
        <v>37</v>
      </c>
      <c r="B3" s="111"/>
      <c r="C3" s="111"/>
      <c r="D3" s="111"/>
      <c r="E3" s="6"/>
    </row>
    <row r="4" spans="1:6" ht="25.5" customHeight="1" x14ac:dyDescent="0.25">
      <c r="A4" s="103" t="s">
        <v>0</v>
      </c>
      <c r="B4" s="103" t="s">
        <v>1</v>
      </c>
      <c r="C4" s="56"/>
      <c r="D4" s="48"/>
    </row>
    <row r="5" spans="1:6" ht="45" customHeight="1" x14ac:dyDescent="0.25">
      <c r="A5" s="104"/>
      <c r="B5" s="104"/>
      <c r="C5" s="7" t="s">
        <v>85</v>
      </c>
      <c r="D5" s="7" t="s">
        <v>86</v>
      </c>
    </row>
    <row r="6" spans="1:6" ht="22.5" customHeight="1" x14ac:dyDescent="0.25">
      <c r="A6" s="90" t="s">
        <v>6</v>
      </c>
      <c r="B6" s="72" t="s">
        <v>64</v>
      </c>
      <c r="C6" s="57"/>
      <c r="D6" s="42"/>
    </row>
    <row r="7" spans="1:6" ht="23.25" customHeight="1" x14ac:dyDescent="0.25">
      <c r="A7" s="91"/>
      <c r="B7" s="72" t="s">
        <v>89</v>
      </c>
      <c r="C7" s="57"/>
      <c r="D7" s="42"/>
    </row>
    <row r="8" spans="1:6" ht="20.25" customHeight="1" x14ac:dyDescent="0.25">
      <c r="A8" s="90" t="s">
        <v>8</v>
      </c>
      <c r="B8" s="71" t="s">
        <v>41</v>
      </c>
      <c r="C8" s="53"/>
      <c r="D8" s="42"/>
    </row>
    <row r="9" spans="1:6" ht="21" customHeight="1" x14ac:dyDescent="0.25">
      <c r="A9" s="96"/>
      <c r="B9" s="71" t="s">
        <v>70</v>
      </c>
      <c r="C9" s="55"/>
      <c r="D9" s="42"/>
    </row>
    <row r="10" spans="1:6" ht="24" customHeight="1" x14ac:dyDescent="0.25">
      <c r="A10" s="91" t="s">
        <v>10</v>
      </c>
      <c r="B10" s="42" t="s">
        <v>42</v>
      </c>
      <c r="C10" s="55"/>
    </row>
    <row r="11" spans="1:6" ht="22.5" customHeight="1" x14ac:dyDescent="0.25">
      <c r="A11" s="91"/>
      <c r="B11" s="81" t="s">
        <v>77</v>
      </c>
      <c r="C11" s="55">
        <v>0.5</v>
      </c>
      <c r="D11" s="42"/>
    </row>
    <row r="12" spans="1:6" ht="22.5" customHeight="1" x14ac:dyDescent="0.25">
      <c r="A12" s="90" t="s">
        <v>20</v>
      </c>
      <c r="B12" s="80" t="s">
        <v>72</v>
      </c>
      <c r="C12" s="54"/>
      <c r="D12" s="42">
        <v>0.5</v>
      </c>
    </row>
    <row r="13" spans="1:6" ht="37.5" customHeight="1" x14ac:dyDescent="0.25">
      <c r="A13" s="91"/>
      <c r="B13" s="42" t="s">
        <v>40</v>
      </c>
      <c r="C13" s="55"/>
      <c r="D13" s="49"/>
    </row>
    <row r="14" spans="1:6" ht="19.5" customHeight="1" x14ac:dyDescent="0.25">
      <c r="A14" s="82" t="s">
        <v>11</v>
      </c>
      <c r="B14" s="42" t="s">
        <v>27</v>
      </c>
      <c r="D14" s="42"/>
    </row>
    <row r="15" spans="1:6" x14ac:dyDescent="0.25">
      <c r="A15" s="4"/>
      <c r="B15" s="64" t="s">
        <v>13</v>
      </c>
      <c r="C15" s="62">
        <v>0.5</v>
      </c>
      <c r="D15" s="63">
        <v>0.5</v>
      </c>
    </row>
  </sheetData>
  <mergeCells count="8">
    <mergeCell ref="A2:D2"/>
    <mergeCell ref="A3:D3"/>
    <mergeCell ref="A10:A11"/>
    <mergeCell ref="A12:A13"/>
    <mergeCell ref="A4:A5"/>
    <mergeCell ref="B4:B5"/>
    <mergeCell ref="A6:A7"/>
    <mergeCell ref="A8:A9"/>
  </mergeCells>
  <printOptions horizontalCentered="1" verticalCentered="1"/>
  <pageMargins left="0.55118110236220474" right="0.31496062992125984" top="0.15748031496062992" bottom="0.39370078740157483" header="0.27559055118110237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O14" sqref="O14"/>
    </sheetView>
  </sheetViews>
  <sheetFormatPr defaultRowHeight="15" x14ac:dyDescent="0.25"/>
  <sheetData>
    <row r="2" spans="2:10" x14ac:dyDescent="0.25">
      <c r="B2" s="133" t="s">
        <v>55</v>
      </c>
      <c r="C2" s="133"/>
      <c r="D2" s="133"/>
      <c r="E2" s="133"/>
      <c r="F2" s="133"/>
      <c r="G2" s="133"/>
      <c r="H2" s="133"/>
      <c r="I2" s="133"/>
      <c r="J2" s="133"/>
    </row>
    <row r="3" spans="2:10" ht="33" customHeight="1" x14ac:dyDescent="0.25">
      <c r="B3" s="134" t="s">
        <v>61</v>
      </c>
      <c r="C3" s="134"/>
      <c r="D3" s="134"/>
      <c r="E3" s="134"/>
      <c r="F3" s="134"/>
      <c r="G3" s="134"/>
      <c r="H3" s="134"/>
      <c r="I3" s="134"/>
      <c r="J3" s="134"/>
    </row>
    <row r="4" spans="2:10" x14ac:dyDescent="0.25">
      <c r="B4" s="27" t="s">
        <v>43</v>
      </c>
      <c r="C4" s="135" t="s">
        <v>44</v>
      </c>
      <c r="D4" s="135"/>
      <c r="E4" s="136" t="s">
        <v>45</v>
      </c>
      <c r="F4" s="136"/>
      <c r="G4" s="136" t="s">
        <v>46</v>
      </c>
      <c r="H4" s="136"/>
      <c r="I4" s="137" t="s">
        <v>5</v>
      </c>
      <c r="J4" s="137"/>
    </row>
    <row r="5" spans="2:10" ht="26.25" x14ac:dyDescent="0.25">
      <c r="B5" s="28">
        <v>1</v>
      </c>
      <c r="C5" s="135"/>
      <c r="D5" s="135"/>
      <c r="E5" s="136"/>
      <c r="F5" s="136"/>
      <c r="G5" s="136"/>
      <c r="H5" s="136"/>
      <c r="I5" s="29" t="s">
        <v>47</v>
      </c>
      <c r="J5" s="29" t="s">
        <v>48</v>
      </c>
    </row>
    <row r="6" spans="2:10" x14ac:dyDescent="0.25">
      <c r="B6" s="30"/>
      <c r="C6" s="31" t="s">
        <v>49</v>
      </c>
      <c r="D6" s="32">
        <v>11</v>
      </c>
      <c r="E6" s="138">
        <v>276</v>
      </c>
      <c r="F6" s="138"/>
      <c r="G6" s="139"/>
      <c r="H6" s="125"/>
      <c r="I6" s="140">
        <f>E9+G9</f>
        <v>642</v>
      </c>
      <c r="J6" s="143">
        <f>D9</f>
        <v>27</v>
      </c>
    </row>
    <row r="7" spans="2:10" x14ac:dyDescent="0.25">
      <c r="B7" s="30"/>
      <c r="C7" s="31" t="s">
        <v>50</v>
      </c>
      <c r="D7" s="32">
        <v>14</v>
      </c>
      <c r="E7" s="138">
        <v>331</v>
      </c>
      <c r="F7" s="138"/>
      <c r="G7" s="125">
        <v>2</v>
      </c>
      <c r="H7" s="126"/>
      <c r="I7" s="141"/>
      <c r="J7" s="144"/>
    </row>
    <row r="8" spans="2:10" x14ac:dyDescent="0.25">
      <c r="B8" s="30"/>
      <c r="C8" s="31" t="s">
        <v>51</v>
      </c>
      <c r="D8" s="32">
        <v>2</v>
      </c>
      <c r="E8" s="138">
        <v>33</v>
      </c>
      <c r="F8" s="138"/>
      <c r="G8" s="125"/>
      <c r="H8" s="126"/>
      <c r="I8" s="141"/>
      <c r="J8" s="144"/>
    </row>
    <row r="9" spans="2:10" ht="21" customHeight="1" x14ac:dyDescent="0.25">
      <c r="B9" s="33"/>
      <c r="C9" s="34" t="s">
        <v>5</v>
      </c>
      <c r="D9" s="35">
        <f>SUM(D6:D8)</f>
        <v>27</v>
      </c>
      <c r="E9" s="146">
        <f>SUM(E6:F8)</f>
        <v>640</v>
      </c>
      <c r="F9" s="147"/>
      <c r="G9" s="113">
        <v>2</v>
      </c>
      <c r="H9" s="114"/>
      <c r="I9" s="142"/>
      <c r="J9" s="145"/>
    </row>
    <row r="10" spans="2:10" x14ac:dyDescent="0.25">
      <c r="B10" s="36">
        <v>2</v>
      </c>
      <c r="C10" s="129" t="s">
        <v>56</v>
      </c>
      <c r="D10" s="130"/>
      <c r="E10" s="115" t="s">
        <v>52</v>
      </c>
      <c r="F10" s="116"/>
      <c r="G10" s="115" t="s">
        <v>53</v>
      </c>
      <c r="H10" s="116"/>
      <c r="I10" s="115" t="s">
        <v>54</v>
      </c>
      <c r="J10" s="116"/>
    </row>
    <row r="11" spans="2:10" ht="69.75" customHeight="1" x14ac:dyDescent="0.25">
      <c r="B11" s="30"/>
      <c r="C11" s="131"/>
      <c r="D11" s="132"/>
      <c r="E11" s="117"/>
      <c r="F11" s="118"/>
      <c r="G11" s="117"/>
      <c r="H11" s="118"/>
      <c r="I11" s="117"/>
      <c r="J11" s="118"/>
    </row>
    <row r="12" spans="2:10" x14ac:dyDescent="0.25">
      <c r="B12" s="30"/>
      <c r="C12" s="119" t="s">
        <v>49</v>
      </c>
      <c r="D12" s="120"/>
      <c r="E12" s="121">
        <v>55</v>
      </c>
      <c r="F12" s="122"/>
      <c r="G12" s="123"/>
      <c r="H12" s="113"/>
      <c r="I12" s="124">
        <f>E15+G15</f>
        <v>120</v>
      </c>
      <c r="J12" s="124"/>
    </row>
    <row r="13" spans="2:10" x14ac:dyDescent="0.25">
      <c r="B13" s="30"/>
      <c r="C13" s="119" t="s">
        <v>50</v>
      </c>
      <c r="D13" s="120"/>
      <c r="E13" s="121">
        <v>56</v>
      </c>
      <c r="F13" s="122"/>
      <c r="G13" s="123">
        <v>1</v>
      </c>
      <c r="H13" s="113"/>
      <c r="I13" s="124"/>
      <c r="J13" s="124"/>
    </row>
    <row r="14" spans="2:10" x14ac:dyDescent="0.25">
      <c r="B14" s="30"/>
      <c r="C14" s="119" t="s">
        <v>51</v>
      </c>
      <c r="D14" s="120"/>
      <c r="E14" s="121">
        <v>8</v>
      </c>
      <c r="F14" s="122"/>
      <c r="G14" s="125"/>
      <c r="H14" s="126"/>
      <c r="I14" s="124"/>
      <c r="J14" s="124"/>
    </row>
    <row r="15" spans="2:10" x14ac:dyDescent="0.25">
      <c r="B15" s="33"/>
      <c r="C15" s="127" t="s">
        <v>5</v>
      </c>
      <c r="D15" s="128"/>
      <c r="E15" s="112">
        <f>SUM(E12:F14)</f>
        <v>119</v>
      </c>
      <c r="F15" s="112"/>
      <c r="G15" s="123">
        <f>G12+G13</f>
        <v>1</v>
      </c>
      <c r="H15" s="113"/>
      <c r="I15" s="124"/>
      <c r="J15" s="124"/>
    </row>
  </sheetData>
  <mergeCells count="33">
    <mergeCell ref="E9:F9"/>
    <mergeCell ref="E10:F11"/>
    <mergeCell ref="G10:H11"/>
    <mergeCell ref="B2:J2"/>
    <mergeCell ref="B3:J3"/>
    <mergeCell ref="C4:D5"/>
    <mergeCell ref="E4:F5"/>
    <mergeCell ref="G4:H5"/>
    <mergeCell ref="I4:J4"/>
    <mergeCell ref="E6:F6"/>
    <mergeCell ref="G6:H6"/>
    <mergeCell ref="I6:I9"/>
    <mergeCell ref="J6:J9"/>
    <mergeCell ref="E7:F7"/>
    <mergeCell ref="G7:H7"/>
    <mergeCell ref="G8:H8"/>
    <mergeCell ref="E8:F8"/>
    <mergeCell ref="E15:F15"/>
    <mergeCell ref="G9:H9"/>
    <mergeCell ref="I10:J11"/>
    <mergeCell ref="C12:D12"/>
    <mergeCell ref="E12:F12"/>
    <mergeCell ref="G12:H12"/>
    <mergeCell ref="I12:J15"/>
    <mergeCell ref="C13:D13"/>
    <mergeCell ref="E13:F13"/>
    <mergeCell ref="G13:H13"/>
    <mergeCell ref="C14:D14"/>
    <mergeCell ref="E14:F14"/>
    <mergeCell ref="G14:H14"/>
    <mergeCell ref="C15:D15"/>
    <mergeCell ref="G15:H15"/>
    <mergeCell ref="C10:D11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5-9</vt:lpstr>
      <vt:lpstr>10-11</vt:lpstr>
      <vt:lpstr>5-9 ИО</vt:lpstr>
      <vt:lpstr>Анализ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Владира-Сервис</cp:lastModifiedBy>
  <cp:lastPrinted>2020-09-10T01:24:40Z</cp:lastPrinted>
  <dcterms:created xsi:type="dcterms:W3CDTF">2012-05-29T10:37:36Z</dcterms:created>
  <dcterms:modified xsi:type="dcterms:W3CDTF">2021-09-18T05:33:23Z</dcterms:modified>
</cp:coreProperties>
</file>